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kyan\WVSS\"/>
    </mc:Choice>
  </mc:AlternateContent>
  <bookViews>
    <workbookView xWindow="0" yWindow="0" windowWidth="19200" windowHeight="9140"/>
  </bookViews>
  <sheets>
    <sheet name="2019-20 Budget &amp; Actual" sheetId="15" r:id="rId1"/>
  </sheets>
  <definedNames>
    <definedName name="_xlnm.Print_Area" localSheetId="0">'2019-20 Budget &amp; Actual'!$A$1:$G$65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5" l="1"/>
  <c r="G15" i="15"/>
  <c r="F59" i="15"/>
  <c r="F64" i="15"/>
  <c r="G59" i="15"/>
  <c r="G64" i="15"/>
  <c r="F35" i="15"/>
  <c r="F39" i="15"/>
  <c r="F49" i="15"/>
  <c r="F51" i="15"/>
  <c r="F11" i="15"/>
  <c r="F15" i="15"/>
  <c r="F25" i="15"/>
  <c r="F27" i="15"/>
  <c r="G35" i="15"/>
  <c r="G39" i="15"/>
  <c r="G49" i="15"/>
  <c r="G51" i="15"/>
  <c r="G25" i="15"/>
  <c r="G27" i="15"/>
</calcChain>
</file>

<file path=xl/comments1.xml><?xml version="1.0" encoding="utf-8"?>
<comments xmlns="http://schemas.openxmlformats.org/spreadsheetml/2006/main">
  <authors>
    <author>Mindy Ward</author>
  </authors>
  <commentList>
    <comment ref="G9" authorId="0" shapeId="0">
      <text>
        <r>
          <rPr>
            <b/>
            <sz val="9"/>
            <color indexed="81"/>
            <rFont val="Calibri"/>
            <family val="2"/>
          </rPr>
          <t>Mindy Ward:</t>
        </r>
        <r>
          <rPr>
            <sz val="9"/>
            <color indexed="81"/>
            <rFont val="Calibri"/>
            <family val="2"/>
          </rPr>
          <t xml:space="preserve">
Poinsettias $1000
High five Friday $500</t>
        </r>
      </text>
    </comment>
    <comment ref="G13" authorId="0" shapeId="0">
      <text>
        <r>
          <rPr>
            <b/>
            <sz val="9"/>
            <color indexed="81"/>
            <rFont val="Calibri"/>
            <family val="2"/>
          </rPr>
          <t>Mindy Ward:</t>
        </r>
        <r>
          <rPr>
            <sz val="9"/>
            <color indexed="81"/>
            <rFont val="Calibri"/>
            <family val="2"/>
          </rPr>
          <t xml:space="preserve">
operating expenditures
Unlock your future
Xmas gift for principal
Coffee and snacks for General Meetings - parents
</t>
        </r>
      </text>
    </comment>
    <comment ref="F20" authorId="0" shapeId="0">
      <text>
        <r>
          <rPr>
            <b/>
            <sz val="9"/>
            <color indexed="81"/>
            <rFont val="Calibri"/>
            <family val="2"/>
          </rPr>
          <t>Mindy Ward:</t>
        </r>
        <r>
          <rPr>
            <sz val="9"/>
            <color indexed="81"/>
            <rFont val="Calibri"/>
            <family val="2"/>
          </rPr>
          <t xml:space="preserve">
increased due to one in August and one in June</t>
        </r>
      </text>
    </comment>
    <comment ref="F33" authorId="0" shapeId="0">
      <text>
        <r>
          <rPr>
            <b/>
            <sz val="9"/>
            <color indexed="81"/>
            <rFont val="Calibri"/>
            <family val="2"/>
          </rPr>
          <t>Mindy Ward:</t>
        </r>
        <r>
          <rPr>
            <sz val="9"/>
            <color indexed="81"/>
            <rFont val="Calibri"/>
            <family val="2"/>
          </rPr>
          <t xml:space="preserve">
TBC by Gaming Grant in October
Place holder</t>
        </r>
      </text>
    </comment>
    <comment ref="G42" authorId="0" shapeId="0">
      <text>
        <r>
          <rPr>
            <b/>
            <sz val="9"/>
            <color indexed="81"/>
            <rFont val="Calibri"/>
            <family val="2"/>
          </rPr>
          <t>Mindy Ward:</t>
        </r>
        <r>
          <rPr>
            <sz val="9"/>
            <color indexed="81"/>
            <rFont val="Calibri"/>
            <family val="2"/>
          </rPr>
          <t xml:space="preserve">
added blankets for a gift 2500</t>
        </r>
      </text>
    </comment>
    <comment ref="G44" authorId="0" shapeId="0">
      <text>
        <r>
          <rPr>
            <b/>
            <sz val="9"/>
            <color indexed="81"/>
            <rFont val="Calibri"/>
            <family val="2"/>
          </rPr>
          <t>Mindy Ward:</t>
        </r>
        <r>
          <rPr>
            <sz val="9"/>
            <color indexed="81"/>
            <rFont val="Calibri"/>
            <family val="2"/>
          </rPr>
          <t xml:space="preserve">
The Get Real Movement
</t>
        </r>
      </text>
    </comment>
  </commentList>
</comments>
</file>

<file path=xl/sharedStrings.xml><?xml version="1.0" encoding="utf-8"?>
<sst xmlns="http://schemas.openxmlformats.org/spreadsheetml/2006/main" count="50" uniqueCount="49">
  <si>
    <t>Parent Advisory Council</t>
  </si>
  <si>
    <t>District Grant</t>
  </si>
  <si>
    <t>Operating Expenditures</t>
  </si>
  <si>
    <t>Principal's Excellence Fund</t>
  </si>
  <si>
    <t>Scholarships</t>
  </si>
  <si>
    <t>Administrative / Miscellaneous</t>
  </si>
  <si>
    <t>Capital &amp; Gaming Fund Expenditures</t>
  </si>
  <si>
    <t>Provincial Competitions</t>
  </si>
  <si>
    <t>Transportation for Extracurricular Events</t>
  </si>
  <si>
    <t>Grade 8 Welcome Package</t>
  </si>
  <si>
    <t>WEST VANCOUVER SECONDARY SCHOOL</t>
  </si>
  <si>
    <t>Gaming Grant</t>
  </si>
  <si>
    <t>GENERAL OPERATING BUDGET</t>
  </si>
  <si>
    <t>TRUST ACCOUNT BUDGET</t>
  </si>
  <si>
    <t>Trust Account Expenditures</t>
  </si>
  <si>
    <t>Education &amp; Newcomers Committees</t>
  </si>
  <si>
    <t>Operating Funds Receipts</t>
  </si>
  <si>
    <t>Opening Balance of General Operating Account</t>
  </si>
  <si>
    <t>Total Operating Receipts</t>
  </si>
  <si>
    <t>Teachers and Staff Appreciation Lunch</t>
  </si>
  <si>
    <t>Curricular Purchases in Support of School</t>
  </si>
  <si>
    <t>TOTAL OPERATING EXPENSES</t>
  </si>
  <si>
    <t>Opening Balance of Gaming Grant Account</t>
  </si>
  <si>
    <t>Other Capital Funds</t>
  </si>
  <si>
    <t>Total Capital &amp; Gamings Receipts</t>
  </si>
  <si>
    <t>Grade 12 Grad Committee</t>
  </si>
  <si>
    <t>Uniforms and Equipment for Clubs &amp; Sports Teams</t>
  </si>
  <si>
    <t>Bank Fees</t>
  </si>
  <si>
    <t>Total of Capital &amp; Gaming Expenditures</t>
  </si>
  <si>
    <t>Surplus (Deficit) Of GAMING GRANT ACCOUNT</t>
  </si>
  <si>
    <t>Opening Balance of Trust Account</t>
  </si>
  <si>
    <t>Fundraising for Library Equipment</t>
  </si>
  <si>
    <t>Fundraising for Other Capital Expenditures</t>
  </si>
  <si>
    <t>Library Media Equipment</t>
  </si>
  <si>
    <t>Surplus (Deficit) Of TRUST ACCOUNT</t>
  </si>
  <si>
    <t>GAMING GRANT BUDGET</t>
  </si>
  <si>
    <t>Safeteen Violence Prevention*</t>
  </si>
  <si>
    <t>Meet The Teachers &amp; Parent/Teacher Nights</t>
  </si>
  <si>
    <t>Optional $25 Donations</t>
  </si>
  <si>
    <t>Surplus (Deficit) of GENERAL OPERATING ACCOUNT</t>
  </si>
  <si>
    <t>NET GAMING GRANT FUNDS AVAILABLE FOR CURRENT YEAR</t>
  </si>
  <si>
    <t>NET GENERAL OPERATING FUNDS AVAILABLE FOR CURRENT YEAR</t>
  </si>
  <si>
    <t>LESS: EXPENDITURES FOR 2019-2020 SCHOOL YEAR</t>
  </si>
  <si>
    <t>LESS: EXPENDITURES FOR 2019-20 SCHOOL YEAR</t>
  </si>
  <si>
    <t>2019-2020 ACTUAL</t>
  </si>
  <si>
    <t>Fundraising</t>
  </si>
  <si>
    <t xml:space="preserve">  </t>
  </si>
  <si>
    <t>2020-2021 APPROVED BUDGET</t>
  </si>
  <si>
    <t>BUDGET and ACTUAL SPENDING for Fiscal Year 1 June, 2020 to 31st May 2021 as of June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</si>
</sst>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-&quot;$&quot;* #,##0.00_-;\-&quot;$&quot;* #,##0.00_-;_-&quot;$&quot;* &quot;-&quot;??_-;_-@_-"/>
  </numFmts>
  <fonts count="10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1"/>
      <name val="等线"/>
      <family val="2"/>
      <scheme val="minor"/>
    </font>
    <font>
      <sz val="11"/>
      <color rgb="FFFF0000"/>
      <name val="等线"/>
      <family val="2"/>
      <scheme val="minor"/>
    </font>
    <font>
      <sz val="8"/>
      <name val="等线"/>
      <family val="2"/>
      <scheme val="minor"/>
    </font>
    <font>
      <u/>
      <sz val="11"/>
      <color theme="10"/>
      <name val="等线"/>
      <family val="2"/>
      <scheme val="minor"/>
    </font>
    <font>
      <u/>
      <sz val="11"/>
      <color theme="11"/>
      <name val="等线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0">
    <xf numFmtId="0" fontId="0" fillId="0" borderId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2" fillId="0" borderId="0" xfId="0" applyFont="1" applyBorder="1"/>
    <xf numFmtId="176" fontId="0" fillId="0" borderId="0" xfId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6" fontId="0" fillId="0" borderId="0" xfId="1" applyFont="1" applyBorder="1" applyAlignment="1">
      <alignment horizontal="left" wrapText="1"/>
    </xf>
    <xf numFmtId="176" fontId="1" fillId="0" borderId="5" xfId="1" applyFont="1" applyBorder="1" applyAlignment="1">
      <alignment horizontal="left" wrapText="1"/>
    </xf>
    <xf numFmtId="176" fontId="0" fillId="0" borderId="0" xfId="1" applyFont="1" applyFill="1" applyBorder="1" applyAlignment="1">
      <alignment horizontal="left"/>
    </xf>
    <xf numFmtId="176" fontId="0" fillId="0" borderId="5" xfId="1" applyFont="1" applyBorder="1" applyAlignment="1">
      <alignment horizontal="left"/>
    </xf>
    <xf numFmtId="176" fontId="3" fillId="0" borderId="3" xfId="1" applyFont="1" applyBorder="1" applyAlignment="1">
      <alignment horizontal="left"/>
    </xf>
    <xf numFmtId="0" fontId="2" fillId="0" borderId="3" xfId="0" applyFont="1" applyBorder="1"/>
    <xf numFmtId="0" fontId="2" fillId="0" borderId="2" xfId="0" applyFont="1" applyBorder="1" applyAlignment="1">
      <alignment horizontal="left"/>
    </xf>
    <xf numFmtId="0" fontId="0" fillId="0" borderId="2" xfId="0" applyBorder="1"/>
    <xf numFmtId="0" fontId="0" fillId="0" borderId="4" xfId="0" applyBorder="1"/>
    <xf numFmtId="0" fontId="0" fillId="0" borderId="0" xfId="0" applyFill="1" applyBorder="1"/>
    <xf numFmtId="176" fontId="4" fillId="0" borderId="0" xfId="1" applyFont="1" applyBorder="1" applyAlignment="1">
      <alignment horizontal="left"/>
    </xf>
    <xf numFmtId="176" fontId="2" fillId="0" borderId="0" xfId="1" applyFont="1" applyBorder="1" applyAlignment="1">
      <alignment horizontal="left" wrapText="1"/>
    </xf>
    <xf numFmtId="176" fontId="3" fillId="0" borderId="0" xfId="1" applyFont="1" applyBorder="1" applyAlignment="1">
      <alignment horizontal="left"/>
    </xf>
    <xf numFmtId="176" fontId="2" fillId="0" borderId="1" xfId="1" applyFont="1" applyBorder="1" applyAlignment="1">
      <alignment horizontal="left" wrapText="1"/>
    </xf>
    <xf numFmtId="176" fontId="1" fillId="0" borderId="0" xfId="1" applyFont="1" applyBorder="1" applyAlignment="1">
      <alignment horizontal="left" wrapText="1"/>
    </xf>
    <xf numFmtId="176" fontId="0" fillId="0" borderId="1" xfId="1" applyFont="1" applyBorder="1" applyAlignment="1">
      <alignment horizontal="left"/>
    </xf>
    <xf numFmtId="176" fontId="0" fillId="2" borderId="0" xfId="1" applyFont="1" applyFill="1" applyBorder="1" applyAlignment="1">
      <alignment horizontal="left"/>
    </xf>
    <xf numFmtId="176" fontId="2" fillId="3" borderId="3" xfId="1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76" fontId="3" fillId="0" borderId="0" xfId="1" applyFont="1" applyBorder="1" applyAlignment="1">
      <alignment horizontal="left" wrapText="1"/>
    </xf>
    <xf numFmtId="176" fontId="3" fillId="0" borderId="5" xfId="1" applyFont="1" applyBorder="1" applyAlignment="1">
      <alignment horizontal="left"/>
    </xf>
    <xf numFmtId="176" fontId="2" fillId="2" borderId="0" xfId="1" applyFont="1" applyFill="1" applyBorder="1" applyAlignment="1">
      <alignment horizontal="left" wrapText="1"/>
    </xf>
    <xf numFmtId="176" fontId="2" fillId="4" borderId="2" xfId="1" applyFont="1" applyFill="1" applyBorder="1" applyAlignment="1">
      <alignment horizontal="left" wrapText="1"/>
    </xf>
    <xf numFmtId="176" fontId="0" fillId="0" borderId="0" xfId="1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6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I10" sqref="I10"/>
    </sheetView>
  </sheetViews>
  <sheetFormatPr defaultColWidth="8.83203125" defaultRowHeight="14"/>
  <cols>
    <col min="1" max="1" width="4.6640625" style="1" customWidth="1"/>
    <col min="2" max="2" width="4.1640625" style="5" customWidth="1"/>
    <col min="3" max="3" width="10.5" style="1" customWidth="1"/>
    <col min="4" max="4" width="8.83203125" style="1"/>
    <col min="5" max="5" width="45.83203125" style="1" customWidth="1"/>
    <col min="6" max="6" width="17.1640625" style="3" customWidth="1"/>
    <col min="7" max="7" width="12.5" style="1" customWidth="1"/>
    <col min="8" max="16384" width="8.83203125" style="1"/>
  </cols>
  <sheetData>
    <row r="1" spans="1:7">
      <c r="A1" s="2" t="s">
        <v>10</v>
      </c>
      <c r="B1" s="4"/>
    </row>
    <row r="2" spans="1:7">
      <c r="A2" s="2" t="s">
        <v>0</v>
      </c>
      <c r="B2" s="4"/>
    </row>
    <row r="3" spans="1:7">
      <c r="A3" s="2" t="s">
        <v>48</v>
      </c>
      <c r="B3" s="4"/>
    </row>
    <row r="4" spans="1:7" ht="30" customHeight="1">
      <c r="B4" s="4"/>
      <c r="F4" s="23" t="s">
        <v>47</v>
      </c>
      <c r="G4" s="28" t="s">
        <v>44</v>
      </c>
    </row>
    <row r="5" spans="1:7">
      <c r="A5" s="2" t="s">
        <v>12</v>
      </c>
      <c r="B5" s="4"/>
    </row>
    <row r="6" spans="1:7">
      <c r="A6" s="2"/>
      <c r="B6" s="4" t="s">
        <v>16</v>
      </c>
    </row>
    <row r="7" spans="1:7">
      <c r="A7" s="2"/>
      <c r="B7" s="4"/>
      <c r="C7" s="1" t="s">
        <v>17</v>
      </c>
      <c r="F7" s="3">
        <v>5671.88</v>
      </c>
      <c r="G7" s="3">
        <v>8316.9500000000007</v>
      </c>
    </row>
    <row r="8" spans="1:7" ht="14.5" customHeight="1">
      <c r="C8" s="30" t="s">
        <v>38</v>
      </c>
      <c r="D8" s="30"/>
      <c r="E8" s="30"/>
      <c r="F8" s="6">
        <v>5000</v>
      </c>
      <c r="G8" s="6">
        <v>4275</v>
      </c>
    </row>
    <row r="9" spans="1:7" ht="14.5" customHeight="1">
      <c r="C9" s="24" t="s">
        <v>45</v>
      </c>
      <c r="D9" s="24"/>
      <c r="E9" s="24"/>
      <c r="F9" s="6">
        <v>1000</v>
      </c>
      <c r="G9" s="29">
        <v>1500</v>
      </c>
    </row>
    <row r="10" spans="1:7">
      <c r="C10" s="1" t="s">
        <v>1</v>
      </c>
      <c r="F10" s="22">
        <v>300</v>
      </c>
      <c r="G10" s="22">
        <v>300</v>
      </c>
    </row>
    <row r="11" spans="1:7">
      <c r="C11" s="2" t="s">
        <v>18</v>
      </c>
      <c r="F11" s="7">
        <f>SUM(F7:F10)</f>
        <v>11971.880000000001</v>
      </c>
      <c r="G11" s="7">
        <f>SUM(G7:G10)</f>
        <v>14391.95</v>
      </c>
    </row>
    <row r="12" spans="1:7">
      <c r="C12" s="2"/>
      <c r="F12" s="20"/>
      <c r="G12" s="20"/>
    </row>
    <row r="13" spans="1:7" s="2" customFormat="1">
      <c r="B13" s="4" t="s">
        <v>42</v>
      </c>
      <c r="F13" s="27">
        <v>7200</v>
      </c>
      <c r="G13" s="17">
        <v>9837.2999999999993</v>
      </c>
    </row>
    <row r="14" spans="1:7">
      <c r="C14" s="2"/>
      <c r="F14" s="20"/>
      <c r="G14" s="20"/>
    </row>
    <row r="15" spans="1:7" s="2" customFormat="1">
      <c r="B15" s="4" t="s">
        <v>41</v>
      </c>
      <c r="F15" s="19">
        <f>SUM(F11-F13)</f>
        <v>4771.880000000001</v>
      </c>
      <c r="G15" s="19">
        <f>SUM(G11-G13)</f>
        <v>4554.6500000000015</v>
      </c>
    </row>
    <row r="16" spans="1:7">
      <c r="C16" s="2"/>
      <c r="F16" s="20"/>
      <c r="G16" s="20"/>
    </row>
    <row r="17" spans="1:7">
      <c r="A17" s="2"/>
      <c r="B17" s="4" t="s">
        <v>2</v>
      </c>
      <c r="G17" s="3"/>
    </row>
    <row r="18" spans="1:7">
      <c r="C18" s="1" t="s">
        <v>4</v>
      </c>
      <c r="F18" s="8">
        <v>3000</v>
      </c>
      <c r="G18" s="8">
        <v>3000</v>
      </c>
    </row>
    <row r="19" spans="1:7">
      <c r="C19" s="1" t="s">
        <v>3</v>
      </c>
      <c r="F19" s="3">
        <v>1000</v>
      </c>
      <c r="G19" s="18">
        <v>1000</v>
      </c>
    </row>
    <row r="20" spans="1:7">
      <c r="C20" s="1" t="s">
        <v>19</v>
      </c>
      <c r="F20" s="3">
        <v>900</v>
      </c>
      <c r="G20" s="18">
        <v>0</v>
      </c>
    </row>
    <row r="21" spans="1:7">
      <c r="C21" s="1" t="s">
        <v>37</v>
      </c>
      <c r="F21" s="3">
        <v>1000</v>
      </c>
      <c r="G21" s="18">
        <v>1000</v>
      </c>
    </row>
    <row r="22" spans="1:7">
      <c r="C22" s="1" t="s">
        <v>20</v>
      </c>
      <c r="F22" s="3">
        <v>1000</v>
      </c>
      <c r="G22" s="18">
        <v>2003.4</v>
      </c>
    </row>
    <row r="23" spans="1:7">
      <c r="C23" s="1" t="s">
        <v>15</v>
      </c>
      <c r="F23" s="3">
        <v>200</v>
      </c>
      <c r="G23" s="18"/>
    </row>
    <row r="24" spans="1:7">
      <c r="C24" s="1" t="s">
        <v>5</v>
      </c>
      <c r="F24" s="3">
        <v>100</v>
      </c>
      <c r="G24" s="18"/>
    </row>
    <row r="25" spans="1:7">
      <c r="B25" s="4" t="s">
        <v>21</v>
      </c>
      <c r="F25" s="9">
        <f>SUM(F18:F24)</f>
        <v>7200</v>
      </c>
      <c r="G25" s="26">
        <f>SUM(G18:G24)</f>
        <v>7003.4</v>
      </c>
    </row>
    <row r="26" spans="1:7">
      <c r="G26" s="3"/>
    </row>
    <row r="27" spans="1:7">
      <c r="B27" s="4" t="s">
        <v>39</v>
      </c>
      <c r="F27" s="10">
        <f>SUM(F15-F25)</f>
        <v>-2428.119999999999</v>
      </c>
      <c r="G27" s="10">
        <f>SUM(G15-G25)</f>
        <v>-2448.7499999999982</v>
      </c>
    </row>
    <row r="28" spans="1:7">
      <c r="B28" s="4"/>
      <c r="F28" s="18"/>
      <c r="G28" s="18"/>
    </row>
    <row r="29" spans="1:7">
      <c r="B29" s="4"/>
      <c r="F29" s="18"/>
      <c r="G29" s="18" t="s">
        <v>46</v>
      </c>
    </row>
    <row r="30" spans="1:7">
      <c r="G30" s="3"/>
    </row>
    <row r="31" spans="1:7">
      <c r="A31" s="11" t="s">
        <v>35</v>
      </c>
      <c r="B31" s="12"/>
      <c r="C31" s="13"/>
      <c r="D31" s="14"/>
      <c r="G31" s="3"/>
    </row>
    <row r="32" spans="1:7">
      <c r="A32" s="2"/>
      <c r="B32" s="4"/>
      <c r="C32" s="1" t="s">
        <v>22</v>
      </c>
      <c r="F32" s="3">
        <v>787.82</v>
      </c>
      <c r="G32" s="3">
        <v>25908.62</v>
      </c>
    </row>
    <row r="33" spans="2:7">
      <c r="C33" s="1" t="s">
        <v>11</v>
      </c>
      <c r="F33" s="3">
        <v>25000</v>
      </c>
      <c r="G33" s="3">
        <v>24660</v>
      </c>
    </row>
    <row r="34" spans="2:7">
      <c r="C34" s="1" t="s">
        <v>23</v>
      </c>
      <c r="F34" s="3">
        <v>0</v>
      </c>
      <c r="G34" s="3">
        <v>0</v>
      </c>
    </row>
    <row r="35" spans="2:7">
      <c r="C35" s="2" t="s">
        <v>24</v>
      </c>
      <c r="F35" s="9">
        <f>SUM(F32:F34)</f>
        <v>25787.82</v>
      </c>
      <c r="G35" s="9">
        <f>SUM(G32:G34)</f>
        <v>50568.619999999995</v>
      </c>
    </row>
    <row r="36" spans="2:7">
      <c r="C36" s="2"/>
      <c r="G36" s="3"/>
    </row>
    <row r="37" spans="2:7">
      <c r="B37" s="4" t="s">
        <v>43</v>
      </c>
      <c r="C37" s="2"/>
      <c r="G37" s="3">
        <v>24890.400000000001</v>
      </c>
    </row>
    <row r="38" spans="2:7">
      <c r="C38" s="2"/>
      <c r="G38" s="3"/>
    </row>
    <row r="39" spans="2:7">
      <c r="B39" s="4" t="s">
        <v>40</v>
      </c>
      <c r="C39" s="2"/>
      <c r="F39" s="21">
        <f>SUM(F35-F37)</f>
        <v>25787.82</v>
      </c>
      <c r="G39" s="21">
        <f>SUM(G35-G37)</f>
        <v>25678.219999999994</v>
      </c>
    </row>
    <row r="40" spans="2:7">
      <c r="C40" s="2"/>
      <c r="G40" s="3"/>
    </row>
    <row r="41" spans="2:7">
      <c r="B41" s="4" t="s">
        <v>6</v>
      </c>
      <c r="G41" s="3"/>
    </row>
    <row r="42" spans="2:7">
      <c r="C42" s="1" t="s">
        <v>25</v>
      </c>
      <c r="F42" s="6">
        <v>2200</v>
      </c>
      <c r="G42" s="6">
        <v>6437.4</v>
      </c>
    </row>
    <row r="43" spans="2:7">
      <c r="C43" s="1" t="s">
        <v>9</v>
      </c>
      <c r="F43" s="25">
        <v>1000</v>
      </c>
      <c r="G43" s="25">
        <v>1758</v>
      </c>
    </row>
    <row r="44" spans="2:7">
      <c r="C44" s="15" t="s">
        <v>36</v>
      </c>
      <c r="F44" s="6">
        <v>3200</v>
      </c>
      <c r="G44" s="6">
        <v>600</v>
      </c>
    </row>
    <row r="45" spans="2:7">
      <c r="C45" s="1" t="s">
        <v>26</v>
      </c>
      <c r="F45" s="6">
        <v>6400</v>
      </c>
      <c r="G45" s="6">
        <v>6250</v>
      </c>
    </row>
    <row r="46" spans="2:7">
      <c r="C46" s="1" t="s">
        <v>7</v>
      </c>
      <c r="F46" s="6">
        <v>4500</v>
      </c>
      <c r="G46" s="6">
        <v>1845</v>
      </c>
    </row>
    <row r="47" spans="2:7">
      <c r="C47" s="1" t="s">
        <v>8</v>
      </c>
      <c r="F47" s="6">
        <v>8000</v>
      </c>
      <c r="G47" s="6">
        <v>8000</v>
      </c>
    </row>
    <row r="48" spans="2:7">
      <c r="C48" s="15" t="s">
        <v>27</v>
      </c>
      <c r="F48" s="6">
        <v>0</v>
      </c>
      <c r="G48" s="6">
        <v>0</v>
      </c>
    </row>
    <row r="49" spans="1:7">
      <c r="C49" s="2" t="s">
        <v>28</v>
      </c>
      <c r="F49" s="9">
        <f>SUM(F42:F48)</f>
        <v>25300</v>
      </c>
      <c r="G49" s="9">
        <f>SUM(G42:G48)</f>
        <v>24890.400000000001</v>
      </c>
    </row>
    <row r="50" spans="1:7">
      <c r="G50" s="3"/>
    </row>
    <row r="51" spans="1:7">
      <c r="B51" s="4" t="s">
        <v>29</v>
      </c>
      <c r="F51" s="10">
        <f>SUM(F39-F49)</f>
        <v>487.81999999999971</v>
      </c>
      <c r="G51" s="10">
        <f>SUM(G39-G49)</f>
        <v>787.81999999999243</v>
      </c>
    </row>
    <row r="52" spans="1:7">
      <c r="G52" s="3"/>
    </row>
    <row r="53" spans="1:7">
      <c r="A53" s="2"/>
      <c r="F53" s="16"/>
      <c r="G53" s="16"/>
    </row>
    <row r="54" spans="1:7">
      <c r="G54" s="3"/>
    </row>
    <row r="55" spans="1:7">
      <c r="A55" s="11" t="s">
        <v>13</v>
      </c>
      <c r="B55" s="12"/>
      <c r="C55" s="13"/>
      <c r="D55" s="14"/>
      <c r="G55" s="3"/>
    </row>
    <row r="56" spans="1:7">
      <c r="A56" s="2"/>
      <c r="B56" s="4"/>
      <c r="C56" s="1" t="s">
        <v>30</v>
      </c>
      <c r="F56" s="3">
        <v>80.28</v>
      </c>
      <c r="G56" s="3">
        <v>12080.28</v>
      </c>
    </row>
    <row r="57" spans="1:7">
      <c r="C57" s="1" t="s">
        <v>31</v>
      </c>
      <c r="G57" s="3"/>
    </row>
    <row r="58" spans="1:7">
      <c r="C58" s="1" t="s">
        <v>32</v>
      </c>
      <c r="G58" s="3"/>
    </row>
    <row r="59" spans="1:7">
      <c r="C59" s="2" t="s">
        <v>24</v>
      </c>
      <c r="F59" s="9">
        <f>SUM(F56:F58)</f>
        <v>80.28</v>
      </c>
      <c r="G59" s="9">
        <f>SUM(G56:G58)</f>
        <v>12080.28</v>
      </c>
    </row>
    <row r="60" spans="1:7">
      <c r="G60" s="3"/>
    </row>
    <row r="61" spans="1:7">
      <c r="B61" s="4" t="s">
        <v>14</v>
      </c>
      <c r="G61" s="3"/>
    </row>
    <row r="62" spans="1:7">
      <c r="C62" s="1" t="s">
        <v>33</v>
      </c>
      <c r="F62" s="6"/>
      <c r="G62" s="6">
        <v>12000</v>
      </c>
    </row>
    <row r="63" spans="1:7">
      <c r="F63" s="6"/>
      <c r="G63" s="6"/>
    </row>
    <row r="64" spans="1:7">
      <c r="B64" s="4" t="s">
        <v>34</v>
      </c>
      <c r="F64" s="10">
        <f>SUM(F59-F62)</f>
        <v>80.28</v>
      </c>
      <c r="G64" s="10">
        <f>SUM(G59-G62)</f>
        <v>80.280000000000655</v>
      </c>
    </row>
    <row r="66" spans="7:7">
      <c r="G66" s="1">
        <v>12422.79</v>
      </c>
    </row>
  </sheetData>
  <mergeCells count="1">
    <mergeCell ref="C8:E8"/>
  </mergeCells>
  <phoneticPr fontId="5" type="noConversion"/>
  <pageMargins left="0.7" right="5.5555555555555552E-2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2019-20 Budget &amp; Actual</vt:lpstr>
      <vt:lpstr>'2019-20 Budget &amp; Actual'!Print_Area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Donville</dc:creator>
  <cp:lastModifiedBy>bo xiao</cp:lastModifiedBy>
  <cp:lastPrinted>2017-12-01T05:11:22Z</cp:lastPrinted>
  <dcterms:created xsi:type="dcterms:W3CDTF">2017-12-01T02:52:41Z</dcterms:created>
  <dcterms:modified xsi:type="dcterms:W3CDTF">2020-06-18T20:07:14Z</dcterms:modified>
</cp:coreProperties>
</file>